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382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101" i="2" l="1"/>
  <c r="H90" i="2"/>
  <c r="H62" i="2"/>
  <c r="H54" i="2"/>
  <c r="H36" i="2"/>
  <c r="H19" i="2"/>
  <c r="I113" i="2"/>
  <c r="I100" i="2"/>
  <c r="I99" i="2"/>
  <c r="I98" i="2"/>
  <c r="I97" i="2"/>
  <c r="I96" i="2"/>
  <c r="I95" i="2"/>
  <c r="I94" i="2"/>
  <c r="I101" i="2" s="1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1" i="2"/>
  <c r="I60" i="2"/>
  <c r="I59" i="2"/>
  <c r="I62" i="2" s="1"/>
  <c r="I58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54" i="2" s="1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36" i="2" s="1"/>
  <c r="I18" i="2"/>
  <c r="I17" i="2"/>
  <c r="I16" i="2"/>
  <c r="I15" i="2"/>
  <c r="I14" i="2"/>
  <c r="I13" i="2"/>
  <c r="I12" i="2"/>
  <c r="I11" i="2"/>
  <c r="I19" i="2" s="1"/>
  <c r="I90" i="2" l="1"/>
  <c r="H114" i="2"/>
  <c r="H120" i="2" s="1"/>
  <c r="I114" i="2"/>
  <c r="I120" i="2" s="1"/>
</calcChain>
</file>

<file path=xl/sharedStrings.xml><?xml version="1.0" encoding="utf-8"?>
<sst xmlns="http://schemas.openxmlformats.org/spreadsheetml/2006/main" count="259" uniqueCount="163">
  <si>
    <t>Sport Wellness Fukiya Official Equipment Order Sheet</t>
    <phoneticPr fontId="1"/>
  </si>
  <si>
    <t>World Fukiya Lab</t>
    <phoneticPr fontId="1"/>
  </si>
  <si>
    <t>Supplier:</t>
    <phoneticPr fontId="1"/>
  </si>
  <si>
    <t>Approved Supplier No. SWFA-002</t>
    <phoneticPr fontId="1"/>
  </si>
  <si>
    <t>Products Name:</t>
    <phoneticPr fontId="1"/>
  </si>
  <si>
    <t>Products Code:</t>
    <phoneticPr fontId="1"/>
  </si>
  <si>
    <t>SWFA-00200001</t>
    <phoneticPr fontId="1"/>
  </si>
  <si>
    <t>Products No.</t>
    <phoneticPr fontId="1"/>
  </si>
  <si>
    <t>Cut type</t>
    <phoneticPr fontId="1"/>
  </si>
  <si>
    <t>L type</t>
    <phoneticPr fontId="1"/>
  </si>
  <si>
    <t>Cat. Cost</t>
    <phoneticPr fontId="1"/>
  </si>
  <si>
    <t>Quantity</t>
    <phoneticPr fontId="1"/>
  </si>
  <si>
    <t>Amount</t>
    <phoneticPr fontId="1"/>
  </si>
  <si>
    <t>Sub Total:</t>
    <phoneticPr fontId="1"/>
  </si>
  <si>
    <t>Order No.:</t>
    <phoneticPr fontId="1"/>
  </si>
  <si>
    <t>Date:</t>
    <phoneticPr fontId="1"/>
  </si>
  <si>
    <t>Color</t>
    <phoneticPr fontId="1"/>
  </si>
  <si>
    <t>Type</t>
    <phoneticPr fontId="1"/>
  </si>
  <si>
    <t>Products Name:</t>
    <phoneticPr fontId="1"/>
  </si>
  <si>
    <t>SWFA-00200002</t>
    <phoneticPr fontId="1"/>
  </si>
  <si>
    <t>140g</t>
    <phoneticPr fontId="1"/>
  </si>
  <si>
    <t>140g</t>
    <phoneticPr fontId="1"/>
  </si>
  <si>
    <t>250g</t>
    <phoneticPr fontId="1"/>
  </si>
  <si>
    <t>250g</t>
    <phoneticPr fontId="1"/>
  </si>
  <si>
    <t>400g</t>
    <phoneticPr fontId="1"/>
  </si>
  <si>
    <t>Wine Red Glossy</t>
    <phoneticPr fontId="1"/>
  </si>
  <si>
    <t>Green Glossy</t>
    <phoneticPr fontId="1"/>
  </si>
  <si>
    <t>Metalic Black Glossy</t>
    <phoneticPr fontId="1"/>
  </si>
  <si>
    <t>Wine Matt</t>
    <phoneticPr fontId="1"/>
  </si>
  <si>
    <t>Black Matt</t>
    <phoneticPr fontId="1"/>
  </si>
  <si>
    <t>Joint type</t>
    <phoneticPr fontId="1"/>
  </si>
  <si>
    <t>For Junior</t>
    <phoneticPr fontId="1"/>
  </si>
  <si>
    <t>Wine Red Glossy</t>
    <phoneticPr fontId="1"/>
  </si>
  <si>
    <t>Black Matt</t>
    <phoneticPr fontId="1"/>
  </si>
  <si>
    <t>Green Glossy</t>
    <phoneticPr fontId="1"/>
  </si>
  <si>
    <t>400g</t>
    <phoneticPr fontId="1"/>
  </si>
  <si>
    <t>100cm/130g</t>
    <phoneticPr fontId="1"/>
  </si>
  <si>
    <t>Pipes (Glass Fibers/120cm length)</t>
    <phoneticPr fontId="1"/>
  </si>
  <si>
    <t>Sub total:</t>
    <phoneticPr fontId="1"/>
  </si>
  <si>
    <t>SWFA-00200003</t>
    <phoneticPr fontId="1"/>
  </si>
  <si>
    <t>Cut type</t>
    <phoneticPr fontId="1"/>
  </si>
  <si>
    <t>L type</t>
    <phoneticPr fontId="1"/>
  </si>
  <si>
    <t>+ Darts Wine Red</t>
    <phoneticPr fontId="1"/>
  </si>
  <si>
    <t>+ Darts Navy</t>
    <phoneticPr fontId="1"/>
  </si>
  <si>
    <t>+ Darts Black</t>
    <phoneticPr fontId="1"/>
  </si>
  <si>
    <t>+ Darts Green</t>
    <phoneticPr fontId="1"/>
  </si>
  <si>
    <t>Targets/Mato</t>
    <phoneticPr fontId="1"/>
  </si>
  <si>
    <t>Targets (Exchangable Center) x 5</t>
    <phoneticPr fontId="1"/>
  </si>
  <si>
    <t>Mato &amp; Target</t>
    <phoneticPr fontId="1"/>
  </si>
  <si>
    <t>Mato &amp; Target (Exchangable)</t>
    <phoneticPr fontId="1"/>
  </si>
  <si>
    <t>Target set (5 bases+ 50 paper blanks sticker type)</t>
    <phoneticPr fontId="1"/>
  </si>
  <si>
    <t>Mouthpieces</t>
    <phoneticPr fontId="1"/>
  </si>
  <si>
    <t>SWFA-00200004</t>
    <phoneticPr fontId="1"/>
  </si>
  <si>
    <t>Mouthpiece dart stopper inside</t>
    <phoneticPr fontId="1"/>
  </si>
  <si>
    <t>Silicon Mouthpiece (external)</t>
    <phoneticPr fontId="1"/>
  </si>
  <si>
    <t>Color</t>
    <phoneticPr fontId="1"/>
  </si>
  <si>
    <t>Clear</t>
    <phoneticPr fontId="1"/>
  </si>
  <si>
    <t>Pink</t>
    <phoneticPr fontId="1"/>
  </si>
  <si>
    <t>Silicon Mouthpeice (external)</t>
    <phoneticPr fontId="1"/>
  </si>
  <si>
    <t>Other Equipment</t>
    <phoneticPr fontId="1"/>
  </si>
  <si>
    <t>SWFA-00200005</t>
    <phoneticPr fontId="1"/>
  </si>
  <si>
    <t>Fukiya Gauge &amp; Cutter Set</t>
    <phoneticPr fontId="1"/>
  </si>
  <si>
    <t>Fukiya Gauge 12.70mm</t>
    <phoneticPr fontId="1"/>
  </si>
  <si>
    <t>Purple</t>
    <phoneticPr fontId="1"/>
  </si>
  <si>
    <t>Blue</t>
    <phoneticPr fontId="1"/>
  </si>
  <si>
    <t>Green</t>
    <phoneticPr fontId="1"/>
  </si>
  <si>
    <t>Yellow</t>
    <phoneticPr fontId="1"/>
  </si>
  <si>
    <t>Orange</t>
    <phoneticPr fontId="1"/>
  </si>
  <si>
    <t>Red</t>
    <phoneticPr fontId="1"/>
  </si>
  <si>
    <t>Black</t>
    <phoneticPr fontId="1"/>
  </si>
  <si>
    <t>Fukiya Gauge 12.75mm</t>
    <phoneticPr fontId="1"/>
  </si>
  <si>
    <t>Fukiya Gauge 12.80mm</t>
    <phoneticPr fontId="1"/>
  </si>
  <si>
    <t>Fukiya Gauge 12.85mm</t>
    <phoneticPr fontId="1"/>
  </si>
  <si>
    <t>Fukiya Gauge 12.90mm</t>
    <phoneticPr fontId="1"/>
  </si>
  <si>
    <t>Fukiya Gauge 12.95mm</t>
    <phoneticPr fontId="1"/>
  </si>
  <si>
    <t>Fukiya Gauge 13.00mm</t>
    <phoneticPr fontId="1"/>
  </si>
  <si>
    <t>Quiver</t>
    <phoneticPr fontId="1"/>
  </si>
  <si>
    <t>Navy</t>
    <phoneticPr fontId="1"/>
  </si>
  <si>
    <t>Pipe Bag</t>
    <phoneticPr fontId="1"/>
  </si>
  <si>
    <t>Pipe Bag (Joint type)</t>
    <phoneticPr fontId="1"/>
  </si>
  <si>
    <t>Weight</t>
    <phoneticPr fontId="1"/>
  </si>
  <si>
    <t>Brown</t>
    <phoneticPr fontId="1"/>
  </si>
  <si>
    <t>Khaki</t>
    <phoneticPr fontId="1"/>
  </si>
  <si>
    <t>Black</t>
    <phoneticPr fontId="1"/>
  </si>
  <si>
    <t>White</t>
    <phoneticPr fontId="1"/>
  </si>
  <si>
    <t>Dart Blanks 10-pack</t>
    <phoneticPr fontId="1"/>
  </si>
  <si>
    <t>Disposable Mouthpeice (30-pack)</t>
    <phoneticPr fontId="1"/>
  </si>
  <si>
    <t>Paper Blanks sticker type (10-pack)</t>
    <phoneticPr fontId="1"/>
  </si>
  <si>
    <t>Paper Blanks non-sticker type (100-pack)</t>
    <phoneticPr fontId="1"/>
  </si>
  <si>
    <t>Nine Targets Paper Blanks sticker type (10-pack)</t>
    <phoneticPr fontId="1"/>
  </si>
  <si>
    <t>Darts 10-pack Wine Red</t>
    <phoneticPr fontId="1"/>
  </si>
  <si>
    <t>Darts 10-pack Navy</t>
    <phoneticPr fontId="1"/>
  </si>
  <si>
    <t>Darts 10-pack Black</t>
    <phoneticPr fontId="1"/>
  </si>
  <si>
    <t>Darts 10-pack Green</t>
    <phoneticPr fontId="1"/>
  </si>
  <si>
    <t>Pipe Stand with case</t>
    <phoneticPr fontId="1"/>
  </si>
  <si>
    <t>Cap to protect tip of pipe</t>
    <phoneticPr fontId="1"/>
  </si>
  <si>
    <t>16mm diameter</t>
    <phoneticPr fontId="1"/>
  </si>
  <si>
    <t>18mm diameter</t>
    <phoneticPr fontId="1"/>
  </si>
  <si>
    <t>20mm diameter</t>
    <phoneticPr fontId="1"/>
  </si>
  <si>
    <t>Target Stand with carrying case</t>
    <phoneticPr fontId="1"/>
  </si>
  <si>
    <t>Darts (Patent pending)</t>
    <phoneticPr fontId="1"/>
  </si>
  <si>
    <t>New shape of head pin</t>
    <phoneticPr fontId="1"/>
  </si>
  <si>
    <t>Dark Brown Matt</t>
    <phoneticPr fontId="1"/>
  </si>
  <si>
    <t>Alumi. alloy/Glassfiber</t>
    <phoneticPr fontId="1"/>
  </si>
  <si>
    <t>Metalic Blue Glossy</t>
    <phoneticPr fontId="1"/>
  </si>
  <si>
    <t xml:space="preserve">Cutter (with 10 replaceble blades, 1 wrench) </t>
    <phoneticPr fontId="1"/>
  </si>
  <si>
    <t>Stick Cleaner</t>
    <phoneticPr fontId="1"/>
  </si>
  <si>
    <t>New</t>
    <phoneticPr fontId="1"/>
  </si>
  <si>
    <t>17mm diameter</t>
    <phoneticPr fontId="1"/>
  </si>
  <si>
    <t>300g New</t>
    <phoneticPr fontId="1"/>
  </si>
  <si>
    <t>Pull through Set (140cm-length string + Cloth)</t>
    <phoneticPr fontId="1"/>
  </si>
  <si>
    <t>Pipe Cloths 2/set (7cm x 30cm)</t>
    <phoneticPr fontId="1"/>
  </si>
  <si>
    <t>Yanuki (20cm-length)</t>
    <phoneticPr fontId="1"/>
  </si>
  <si>
    <t>Introductory Set for Beginners</t>
    <phoneticPr fontId="1"/>
  </si>
  <si>
    <t>*</t>
    <phoneticPr fontId="1"/>
  </si>
  <si>
    <t>a set consists of followings:</t>
    <phoneticPr fontId="1"/>
  </si>
  <si>
    <t>Blow pipe (can select weight of pipe, color, type)</t>
    <phoneticPr fontId="1"/>
  </si>
  <si>
    <t>Darts (can select color, type)</t>
    <phoneticPr fontId="1"/>
  </si>
  <si>
    <t>Mato+Target (exchangable)</t>
    <phoneticPr fontId="1"/>
  </si>
  <si>
    <t>Pull through set</t>
    <phoneticPr fontId="1"/>
  </si>
  <si>
    <t>Quiver (navy color)</t>
    <phoneticPr fontId="1"/>
  </si>
  <si>
    <t>Yanuki (20cm black color)</t>
    <phoneticPr fontId="1"/>
  </si>
  <si>
    <t>Pipe bag</t>
    <phoneticPr fontId="1"/>
  </si>
  <si>
    <t>Glass fiber pipe 140g Introductory set</t>
    <phoneticPr fontId="1"/>
  </si>
  <si>
    <t>Glass fiber pipe 250g Introductory set</t>
    <phoneticPr fontId="1"/>
  </si>
  <si>
    <t>Alminum alloy/Glass fiber pipe 300g Introductory set</t>
    <phoneticPr fontId="1"/>
  </si>
  <si>
    <t>Glass fiber pipe 400g Introductory set</t>
    <phoneticPr fontId="1"/>
  </si>
  <si>
    <t>Glass fiber pipe 250g (joint type) Introductory set</t>
    <phoneticPr fontId="1"/>
  </si>
  <si>
    <t>Glass fiber pipe 400g (joint type) Introductory set</t>
    <phoneticPr fontId="1"/>
  </si>
  <si>
    <t>Glass fiber pipe for Junior (100cm, 130g) Introductory set</t>
    <phoneticPr fontId="1"/>
  </si>
  <si>
    <t>Sub Total:</t>
    <phoneticPr fontId="1"/>
  </si>
  <si>
    <t>Introductory Set for Beginners (minimum set)</t>
    <phoneticPr fontId="1"/>
  </si>
  <si>
    <t>Glass fiber pipe 140g Introductory set (minimum set)</t>
    <phoneticPr fontId="1"/>
  </si>
  <si>
    <t>*</t>
    <phoneticPr fontId="1"/>
  </si>
  <si>
    <t>Blow pipe (140g only, can select color)</t>
    <phoneticPr fontId="1"/>
  </si>
  <si>
    <t>Darts (can select color, type)</t>
    <phoneticPr fontId="1"/>
  </si>
  <si>
    <t>Pull through set</t>
    <phoneticPr fontId="1"/>
  </si>
  <si>
    <t>a minimum set consists of followings:</t>
    <phoneticPr fontId="1"/>
  </si>
  <si>
    <t>Ex-Japan</t>
    <phoneticPr fontId="1"/>
  </si>
  <si>
    <t>Total:</t>
    <phoneticPr fontId="1"/>
  </si>
  <si>
    <t>Beneficiary Name:</t>
    <phoneticPr fontId="1"/>
  </si>
  <si>
    <t>Trustcrew Co., Ltd.</t>
    <phoneticPr fontId="1"/>
  </si>
  <si>
    <t>Beneficiary Address:</t>
    <phoneticPr fontId="1"/>
  </si>
  <si>
    <t>3rd Floor, Ho-ei Building</t>
    <phoneticPr fontId="1"/>
  </si>
  <si>
    <t>2-7-10 Kotobashi, Sumida-ku, Tokyo 130-0022</t>
    <phoneticPr fontId="1"/>
  </si>
  <si>
    <t>Beneficiary Phone No.</t>
    <phoneticPr fontId="1"/>
  </si>
  <si>
    <t>81-3-5625-3075</t>
    <phoneticPr fontId="1"/>
  </si>
  <si>
    <t>Benefiary's Bank Name:</t>
    <phoneticPr fontId="1"/>
  </si>
  <si>
    <t>Mizuho Bank Co., Ltd.</t>
    <phoneticPr fontId="1"/>
  </si>
  <si>
    <t>Bank Branch Name</t>
    <phoneticPr fontId="1"/>
  </si>
  <si>
    <t>Kinshicho Branch (Branch No. 322)</t>
    <phoneticPr fontId="1"/>
  </si>
  <si>
    <t>Bank Branch Address:</t>
    <phoneticPr fontId="1"/>
  </si>
  <si>
    <t>4-26-5 Kotobashi, Sumida-ku, Tokyo 130-0022</t>
    <phoneticPr fontId="1"/>
  </si>
  <si>
    <t>Beneficiary Account No.</t>
    <phoneticPr fontId="1"/>
  </si>
  <si>
    <t>Swift Code/BIC Code:</t>
    <phoneticPr fontId="1"/>
  </si>
  <si>
    <t>MHCBJPJT</t>
    <phoneticPr fontId="1"/>
  </si>
  <si>
    <t>Payment to World Fukiya Lab</t>
    <phoneticPr fontId="1"/>
  </si>
  <si>
    <t>3012336 (Ordinary Deposit Account)</t>
    <phoneticPr fontId="1"/>
  </si>
  <si>
    <t>Name of Purchaser:</t>
    <phoneticPr fontId="1"/>
  </si>
  <si>
    <t>Destination:</t>
    <phoneticPr fontId="1"/>
  </si>
  <si>
    <t>All prices are subject to change without prior notice.</t>
    <phoneticPr fontId="1"/>
  </si>
  <si>
    <t>Japanese consumption tax (currently 10%) is included in all prices.</t>
    <phoneticPr fontId="1"/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</si>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</sst>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Times New Roman"/>
      <family val="1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176" fontId="4" fillId="3" borderId="0" xfId="0" applyNumberFormat="1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3" borderId="2" xfId="0" applyFont="1" applyFill="1" applyBorder="1">
      <alignment vertical="center"/>
    </xf>
    <xf numFmtId="176" fontId="4" fillId="3" borderId="2" xfId="0" applyNumberFormat="1" applyFont="1" applyFill="1" applyBorder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quotePrefix="1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quotePrefix="1" applyFont="1" applyFill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quotePrefix="1" applyFont="1" applyFill="1" applyBorder="1">
      <alignment vertical="center"/>
    </xf>
    <xf numFmtId="0" fontId="4" fillId="0" borderId="0" xfId="0" quotePrefix="1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2" xfId="0" applyFont="1" applyFill="1" applyBorder="1" applyAlignment="1">
      <alignment horizontal="center" vertical="center"/>
    </xf>
    <xf numFmtId="176" fontId="6" fillId="3" borderId="2" xfId="0" applyNumberFormat="1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workbookViewId="0"/>
  </sheetViews>
  <sheetFormatPr defaultRowHeight="15.75" x14ac:dyDescent="0.15"/>
  <cols>
    <col min="1" max="1" width="2.625" style="2" customWidth="1"/>
    <col min="2" max="2" width="5.625" style="2" customWidth="1"/>
    <col min="3" max="3" width="20.625" style="2" customWidth="1"/>
    <col min="4" max="4" width="27.625" style="2" customWidth="1"/>
    <col min="5" max="5" width="13.625" style="2" customWidth="1"/>
    <col min="6" max="8" width="10.625" style="2" customWidth="1"/>
    <col min="9" max="9" width="12.625" style="2" customWidth="1"/>
    <col min="10" max="16384" width="9" style="2"/>
  </cols>
  <sheetData>
    <row r="1" spans="2:9" ht="15" customHeight="1" x14ac:dyDescent="0.15"/>
    <row r="2" spans="2:9" ht="26.25" x14ac:dyDescent="0.15">
      <c r="B2" s="70" t="s">
        <v>0</v>
      </c>
      <c r="C2" s="70"/>
      <c r="D2" s="70"/>
      <c r="E2" s="70"/>
      <c r="F2" s="70"/>
      <c r="G2" s="70"/>
      <c r="H2" s="70"/>
      <c r="I2" s="70"/>
    </row>
    <row r="3" spans="2:9" ht="18" customHeight="1" x14ac:dyDescent="0.15">
      <c r="B3" s="2" t="s">
        <v>2</v>
      </c>
      <c r="D3" s="2" t="s">
        <v>1</v>
      </c>
      <c r="F3" s="2" t="s">
        <v>3</v>
      </c>
    </row>
    <row r="4" spans="2:9" ht="18" customHeight="1" x14ac:dyDescent="0.15">
      <c r="B4" s="6" t="s">
        <v>158</v>
      </c>
      <c r="C4" s="6"/>
      <c r="D4" s="67"/>
      <c r="E4" s="68"/>
      <c r="F4" s="68"/>
      <c r="G4" s="69"/>
      <c r="H4" s="6"/>
      <c r="I4" s="6"/>
    </row>
    <row r="5" spans="2:9" ht="18" customHeight="1" x14ac:dyDescent="0.15">
      <c r="B5" s="2" t="s">
        <v>14</v>
      </c>
      <c r="D5" s="78"/>
      <c r="E5" s="22"/>
      <c r="F5" s="22"/>
      <c r="G5" s="22"/>
      <c r="H5" s="32"/>
      <c r="I5" s="32"/>
    </row>
    <row r="6" spans="2:9" ht="18" customHeight="1" x14ac:dyDescent="0.15">
      <c r="B6" s="6" t="s">
        <v>15</v>
      </c>
      <c r="C6" s="6"/>
      <c r="D6" s="80"/>
      <c r="E6" s="79"/>
      <c r="F6" s="6"/>
      <c r="G6" s="6"/>
      <c r="H6" s="6"/>
      <c r="I6" s="6"/>
    </row>
    <row r="7" spans="2:9" ht="18" customHeight="1" x14ac:dyDescent="0.15">
      <c r="B7" s="2" t="s">
        <v>159</v>
      </c>
      <c r="D7" s="76"/>
      <c r="E7" s="72"/>
      <c r="F7" s="77"/>
    </row>
    <row r="8" spans="2:9" ht="18" customHeight="1" x14ac:dyDescent="0.15"/>
    <row r="9" spans="2:9" s="3" customFormat="1" ht="18" customHeight="1" x14ac:dyDescent="0.15">
      <c r="B9" s="5" t="s">
        <v>4</v>
      </c>
      <c r="C9" s="5"/>
      <c r="D9" s="5" t="s">
        <v>100</v>
      </c>
      <c r="E9" s="5" t="s">
        <v>101</v>
      </c>
      <c r="F9" s="5"/>
      <c r="G9" s="5" t="s">
        <v>5</v>
      </c>
      <c r="H9" s="5" t="s">
        <v>6</v>
      </c>
      <c r="I9" s="5"/>
    </row>
    <row r="10" spans="2:9" ht="18" customHeight="1" x14ac:dyDescent="0.15">
      <c r="B10" s="9" t="s">
        <v>7</v>
      </c>
      <c r="C10" s="9"/>
      <c r="D10" s="4" t="s">
        <v>16</v>
      </c>
      <c r="E10" s="4" t="s">
        <v>17</v>
      </c>
      <c r="F10" s="4" t="s">
        <v>10</v>
      </c>
      <c r="G10" s="4"/>
      <c r="H10" s="4" t="s">
        <v>11</v>
      </c>
      <c r="I10" s="4" t="s">
        <v>12</v>
      </c>
    </row>
    <row r="11" spans="2:9" ht="18" customHeight="1" x14ac:dyDescent="0.15">
      <c r="B11" s="6">
        <v>1100</v>
      </c>
      <c r="C11" s="35" t="s">
        <v>107</v>
      </c>
      <c r="D11" s="6" t="s">
        <v>90</v>
      </c>
      <c r="E11" s="17" t="s">
        <v>8</v>
      </c>
      <c r="F11" s="7">
        <v>2900</v>
      </c>
      <c r="G11" s="7"/>
      <c r="H11" s="6"/>
      <c r="I11" s="7">
        <f>F11*H11</f>
        <v>0</v>
      </c>
    </row>
    <row r="12" spans="2:9" ht="18" customHeight="1" x14ac:dyDescent="0.15">
      <c r="B12" s="2">
        <v>1110</v>
      </c>
      <c r="C12" s="38" t="s">
        <v>107</v>
      </c>
      <c r="D12" s="2" t="s">
        <v>90</v>
      </c>
      <c r="E12" s="19" t="s">
        <v>9</v>
      </c>
      <c r="F12" s="1">
        <v>2900</v>
      </c>
      <c r="G12" s="1"/>
      <c r="I12" s="1">
        <f t="shared" ref="I12:I18" si="0">F12*H12</f>
        <v>0</v>
      </c>
    </row>
    <row r="13" spans="2:9" ht="18" customHeight="1" x14ac:dyDescent="0.15">
      <c r="B13" s="6">
        <v>1101</v>
      </c>
      <c r="C13" s="35" t="s">
        <v>107</v>
      </c>
      <c r="D13" s="6" t="s">
        <v>91</v>
      </c>
      <c r="E13" s="17" t="s">
        <v>8</v>
      </c>
      <c r="F13" s="7">
        <v>2900</v>
      </c>
      <c r="G13" s="7"/>
      <c r="H13" s="6"/>
      <c r="I13" s="7">
        <f t="shared" si="0"/>
        <v>0</v>
      </c>
    </row>
    <row r="14" spans="2:9" ht="18" customHeight="1" x14ac:dyDescent="0.15">
      <c r="B14" s="2">
        <v>1111</v>
      </c>
      <c r="C14" s="38" t="s">
        <v>107</v>
      </c>
      <c r="D14" s="2" t="s">
        <v>91</v>
      </c>
      <c r="E14" s="19" t="s">
        <v>9</v>
      </c>
      <c r="F14" s="1">
        <v>2900</v>
      </c>
      <c r="G14" s="1"/>
      <c r="I14" s="1">
        <f t="shared" si="0"/>
        <v>0</v>
      </c>
    </row>
    <row r="15" spans="2:9" ht="18" customHeight="1" x14ac:dyDescent="0.15">
      <c r="B15" s="6">
        <v>1102</v>
      </c>
      <c r="C15" s="35" t="s">
        <v>107</v>
      </c>
      <c r="D15" s="6" t="s">
        <v>92</v>
      </c>
      <c r="E15" s="17" t="s">
        <v>8</v>
      </c>
      <c r="F15" s="7">
        <v>2900</v>
      </c>
      <c r="G15" s="7"/>
      <c r="H15" s="6"/>
      <c r="I15" s="7">
        <f t="shared" si="0"/>
        <v>0</v>
      </c>
    </row>
    <row r="16" spans="2:9" ht="18" customHeight="1" x14ac:dyDescent="0.15">
      <c r="B16" s="2">
        <v>1112</v>
      </c>
      <c r="C16" s="38" t="s">
        <v>107</v>
      </c>
      <c r="D16" s="2" t="s">
        <v>92</v>
      </c>
      <c r="E16" s="19" t="s">
        <v>9</v>
      </c>
      <c r="F16" s="1">
        <v>2900</v>
      </c>
      <c r="G16" s="1"/>
      <c r="I16" s="1">
        <f t="shared" si="0"/>
        <v>0</v>
      </c>
    </row>
    <row r="17" spans="2:9" ht="18" customHeight="1" x14ac:dyDescent="0.15">
      <c r="B17" s="6">
        <v>1103</v>
      </c>
      <c r="C17" s="35" t="s">
        <v>107</v>
      </c>
      <c r="D17" s="6" t="s">
        <v>93</v>
      </c>
      <c r="E17" s="17" t="s">
        <v>8</v>
      </c>
      <c r="F17" s="7">
        <v>2900</v>
      </c>
      <c r="G17" s="7"/>
      <c r="H17" s="6"/>
      <c r="I17" s="7">
        <f t="shared" si="0"/>
        <v>0</v>
      </c>
    </row>
    <row r="18" spans="2:9" ht="18" customHeight="1" x14ac:dyDescent="0.15">
      <c r="B18" s="13">
        <v>1113</v>
      </c>
      <c r="C18" s="38" t="s">
        <v>107</v>
      </c>
      <c r="D18" s="2" t="s">
        <v>93</v>
      </c>
      <c r="E18" s="21" t="s">
        <v>9</v>
      </c>
      <c r="F18" s="14">
        <v>2900</v>
      </c>
      <c r="G18" s="14"/>
      <c r="H18" s="13"/>
      <c r="I18" s="14">
        <f t="shared" si="0"/>
        <v>0</v>
      </c>
    </row>
    <row r="19" spans="2:9" ht="18" customHeight="1" x14ac:dyDescent="0.15">
      <c r="B19" s="66" t="s">
        <v>13</v>
      </c>
      <c r="C19" s="66"/>
      <c r="D19" s="15"/>
      <c r="E19" s="15"/>
      <c r="F19" s="15"/>
      <c r="G19" s="15"/>
      <c r="H19" s="15">
        <f>SUM(H11:H18)</f>
        <v>0</v>
      </c>
      <c r="I19" s="16">
        <f>SUM(I11:I18)</f>
        <v>0</v>
      </c>
    </row>
    <row r="20" spans="2:9" ht="18" customHeight="1" x14ac:dyDescent="0.15"/>
    <row r="21" spans="2:9" ht="18" customHeight="1" x14ac:dyDescent="0.15">
      <c r="B21" s="5" t="s">
        <v>18</v>
      </c>
      <c r="C21" s="5"/>
      <c r="D21" s="5" t="s">
        <v>37</v>
      </c>
      <c r="E21" s="5"/>
      <c r="F21" s="5"/>
      <c r="G21" s="5" t="s">
        <v>5</v>
      </c>
      <c r="H21" s="5" t="s">
        <v>19</v>
      </c>
      <c r="I21" s="5"/>
    </row>
    <row r="22" spans="2:9" ht="18" customHeight="1" x14ac:dyDescent="0.15">
      <c r="B22" s="9" t="s">
        <v>7</v>
      </c>
      <c r="C22" s="9"/>
      <c r="D22" s="4" t="s">
        <v>16</v>
      </c>
      <c r="E22" s="4" t="s">
        <v>80</v>
      </c>
      <c r="F22" s="4" t="s">
        <v>10</v>
      </c>
      <c r="G22" s="4"/>
      <c r="H22" s="4" t="s">
        <v>11</v>
      </c>
      <c r="I22" s="4" t="s">
        <v>12</v>
      </c>
    </row>
    <row r="23" spans="2:9" ht="18" customHeight="1" x14ac:dyDescent="0.15">
      <c r="B23" s="6">
        <v>2000</v>
      </c>
      <c r="C23" s="6"/>
      <c r="D23" s="6" t="s">
        <v>25</v>
      </c>
      <c r="E23" s="8" t="s">
        <v>20</v>
      </c>
      <c r="F23" s="7">
        <v>7160</v>
      </c>
      <c r="G23" s="7"/>
      <c r="H23" s="6"/>
      <c r="I23" s="7">
        <f>F23*H23</f>
        <v>0</v>
      </c>
    </row>
    <row r="24" spans="2:9" ht="18" customHeight="1" x14ac:dyDescent="0.15">
      <c r="B24" s="2">
        <v>2001</v>
      </c>
      <c r="D24" s="2" t="s">
        <v>26</v>
      </c>
      <c r="E24" s="4" t="s">
        <v>21</v>
      </c>
      <c r="F24" s="1">
        <v>7160</v>
      </c>
      <c r="G24" s="1"/>
      <c r="I24" s="1">
        <f t="shared" ref="I24:I35" si="1">F24*H24</f>
        <v>0</v>
      </c>
    </row>
    <row r="25" spans="2:9" ht="18" customHeight="1" x14ac:dyDescent="0.15">
      <c r="B25" s="6">
        <v>2002</v>
      </c>
      <c r="C25" s="6"/>
      <c r="D25" s="6" t="s">
        <v>27</v>
      </c>
      <c r="E25" s="8" t="s">
        <v>21</v>
      </c>
      <c r="F25" s="7">
        <v>7160</v>
      </c>
      <c r="G25" s="7"/>
      <c r="H25" s="6"/>
      <c r="I25" s="7">
        <f t="shared" si="1"/>
        <v>0</v>
      </c>
    </row>
    <row r="26" spans="2:9" ht="18" customHeight="1" x14ac:dyDescent="0.15">
      <c r="B26" s="2">
        <v>2010</v>
      </c>
      <c r="D26" s="2" t="s">
        <v>25</v>
      </c>
      <c r="E26" s="4" t="s">
        <v>22</v>
      </c>
      <c r="F26" s="1">
        <v>11000</v>
      </c>
      <c r="G26" s="1"/>
      <c r="I26" s="1">
        <f t="shared" si="1"/>
        <v>0</v>
      </c>
    </row>
    <row r="27" spans="2:9" ht="18" customHeight="1" x14ac:dyDescent="0.15">
      <c r="B27" s="6">
        <v>2011</v>
      </c>
      <c r="C27" s="6"/>
      <c r="D27" s="6" t="s">
        <v>27</v>
      </c>
      <c r="E27" s="8" t="s">
        <v>23</v>
      </c>
      <c r="F27" s="7">
        <v>11000</v>
      </c>
      <c r="G27" s="7"/>
      <c r="H27" s="6"/>
      <c r="I27" s="7">
        <f t="shared" si="1"/>
        <v>0</v>
      </c>
    </row>
    <row r="28" spans="2:9" ht="18" customHeight="1" x14ac:dyDescent="0.15">
      <c r="B28" s="2">
        <v>2012</v>
      </c>
      <c r="D28" s="2" t="s">
        <v>28</v>
      </c>
      <c r="E28" s="4" t="s">
        <v>23</v>
      </c>
      <c r="F28" s="1">
        <v>11000</v>
      </c>
      <c r="G28" s="1"/>
      <c r="I28" s="1">
        <f t="shared" si="1"/>
        <v>0</v>
      </c>
    </row>
    <row r="29" spans="2:9" ht="18" customHeight="1" x14ac:dyDescent="0.15">
      <c r="B29" s="6">
        <v>2350</v>
      </c>
      <c r="C29" s="8" t="s">
        <v>103</v>
      </c>
      <c r="D29" s="6" t="s">
        <v>102</v>
      </c>
      <c r="E29" s="39" t="s">
        <v>109</v>
      </c>
      <c r="F29" s="7">
        <v>15600</v>
      </c>
      <c r="G29" s="7"/>
      <c r="H29" s="6"/>
      <c r="I29" s="7">
        <f t="shared" si="1"/>
        <v>0</v>
      </c>
    </row>
    <row r="30" spans="2:9" ht="18" customHeight="1" x14ac:dyDescent="0.15">
      <c r="B30" s="2">
        <v>2040</v>
      </c>
      <c r="D30" s="2" t="s">
        <v>29</v>
      </c>
      <c r="E30" s="4" t="s">
        <v>24</v>
      </c>
      <c r="F30" s="1">
        <v>18300</v>
      </c>
      <c r="G30" s="1"/>
      <c r="I30" s="1">
        <f t="shared" si="1"/>
        <v>0</v>
      </c>
    </row>
    <row r="31" spans="2:9" ht="18" customHeight="1" x14ac:dyDescent="0.15">
      <c r="B31" s="10">
        <v>2110</v>
      </c>
      <c r="C31" s="8" t="s">
        <v>30</v>
      </c>
      <c r="D31" s="6" t="s">
        <v>32</v>
      </c>
      <c r="E31" s="8" t="s">
        <v>23</v>
      </c>
      <c r="F31" s="7">
        <v>20900</v>
      </c>
      <c r="G31" s="7"/>
      <c r="H31" s="6"/>
      <c r="I31" s="7">
        <f t="shared" si="1"/>
        <v>0</v>
      </c>
    </row>
    <row r="32" spans="2:9" ht="18" customHeight="1" x14ac:dyDescent="0.15">
      <c r="B32" s="9">
        <v>2111</v>
      </c>
      <c r="C32" s="4" t="s">
        <v>30</v>
      </c>
      <c r="D32" s="2" t="s">
        <v>104</v>
      </c>
      <c r="E32" s="4" t="s">
        <v>23</v>
      </c>
      <c r="F32" s="1">
        <v>20900</v>
      </c>
      <c r="G32" s="1"/>
      <c r="I32" s="1">
        <f t="shared" si="1"/>
        <v>0</v>
      </c>
    </row>
    <row r="33" spans="2:9" ht="18" customHeight="1" x14ac:dyDescent="0.15">
      <c r="B33" s="12">
        <v>2140</v>
      </c>
      <c r="C33" s="8" t="s">
        <v>30</v>
      </c>
      <c r="D33" s="6" t="s">
        <v>33</v>
      </c>
      <c r="E33" s="8" t="s">
        <v>35</v>
      </c>
      <c r="F33" s="7">
        <v>29700</v>
      </c>
      <c r="G33" s="7"/>
      <c r="H33" s="6"/>
      <c r="I33" s="7">
        <f t="shared" si="1"/>
        <v>0</v>
      </c>
    </row>
    <row r="34" spans="2:9" ht="18" customHeight="1" x14ac:dyDescent="0.15">
      <c r="B34" s="11">
        <v>2200</v>
      </c>
      <c r="C34" s="4" t="s">
        <v>31</v>
      </c>
      <c r="D34" s="2" t="s">
        <v>32</v>
      </c>
      <c r="E34" s="4" t="s">
        <v>36</v>
      </c>
      <c r="F34" s="1">
        <v>5500</v>
      </c>
      <c r="G34" s="1"/>
      <c r="I34" s="1">
        <f t="shared" si="1"/>
        <v>0</v>
      </c>
    </row>
    <row r="35" spans="2:9" ht="18" customHeight="1" x14ac:dyDescent="0.15">
      <c r="B35" s="27">
        <v>2201</v>
      </c>
      <c r="C35" s="28" t="s">
        <v>31</v>
      </c>
      <c r="D35" s="29" t="s">
        <v>34</v>
      </c>
      <c r="E35" s="28" t="s">
        <v>36</v>
      </c>
      <c r="F35" s="30">
        <v>5500</v>
      </c>
      <c r="G35" s="30"/>
      <c r="H35" s="29"/>
      <c r="I35" s="30">
        <f t="shared" si="1"/>
        <v>0</v>
      </c>
    </row>
    <row r="36" spans="2:9" ht="18" customHeight="1" x14ac:dyDescent="0.15">
      <c r="B36" s="72" t="s">
        <v>38</v>
      </c>
      <c r="C36" s="72"/>
      <c r="D36" s="25"/>
      <c r="E36" s="25"/>
      <c r="F36" s="26"/>
      <c r="G36" s="26"/>
      <c r="H36" s="25">
        <f>SUM(H23:H35)</f>
        <v>0</v>
      </c>
      <c r="I36" s="26">
        <f>SUM(I23:I35)</f>
        <v>0</v>
      </c>
    </row>
    <row r="37" spans="2:9" ht="18" customHeight="1" x14ac:dyDescent="0.15"/>
    <row r="38" spans="2:9" ht="18" customHeight="1" x14ac:dyDescent="0.15">
      <c r="B38" s="5" t="s">
        <v>18</v>
      </c>
      <c r="C38" s="5"/>
      <c r="D38" s="5" t="s">
        <v>46</v>
      </c>
      <c r="E38" s="5"/>
      <c r="F38" s="5"/>
      <c r="G38" s="5" t="s">
        <v>5</v>
      </c>
      <c r="H38" s="5" t="s">
        <v>39</v>
      </c>
      <c r="I38" s="5"/>
    </row>
    <row r="39" spans="2:9" ht="18" customHeight="1" x14ac:dyDescent="0.15">
      <c r="B39" s="9" t="s">
        <v>7</v>
      </c>
      <c r="C39" s="9"/>
      <c r="D39" s="4"/>
      <c r="E39" s="4" t="s">
        <v>17</v>
      </c>
      <c r="F39" s="4" t="s">
        <v>10</v>
      </c>
      <c r="G39" s="4"/>
      <c r="H39" s="4" t="s">
        <v>11</v>
      </c>
      <c r="I39" s="4" t="s">
        <v>12</v>
      </c>
    </row>
    <row r="40" spans="2:9" ht="18" customHeight="1" x14ac:dyDescent="0.15">
      <c r="B40" s="6">
        <v>3000</v>
      </c>
      <c r="C40" s="6"/>
      <c r="D40" s="6" t="s">
        <v>49</v>
      </c>
      <c r="E40" s="8"/>
      <c r="F40" s="7">
        <v>3360</v>
      </c>
      <c r="G40" s="7"/>
      <c r="H40" s="6"/>
      <c r="I40" s="7">
        <f>F40*H40</f>
        <v>0</v>
      </c>
    </row>
    <row r="41" spans="2:9" ht="18" customHeight="1" x14ac:dyDescent="0.15">
      <c r="B41" s="2">
        <v>3010</v>
      </c>
      <c r="D41" s="2" t="s">
        <v>47</v>
      </c>
      <c r="E41" s="4"/>
      <c r="F41" s="1">
        <v>3560</v>
      </c>
      <c r="G41" s="1"/>
      <c r="I41" s="1">
        <f t="shared" ref="I41:I53" si="2">F41*H41</f>
        <v>0</v>
      </c>
    </row>
    <row r="42" spans="2:9" ht="18" customHeight="1" x14ac:dyDescent="0.15">
      <c r="B42" s="12">
        <v>3500</v>
      </c>
      <c r="C42" s="12" t="s">
        <v>48</v>
      </c>
      <c r="D42" s="18" t="s">
        <v>42</v>
      </c>
      <c r="E42" s="17" t="s">
        <v>40</v>
      </c>
      <c r="F42" s="7">
        <v>5860</v>
      </c>
      <c r="G42" s="7"/>
      <c r="H42" s="6"/>
      <c r="I42" s="7">
        <f t="shared" si="2"/>
        <v>0</v>
      </c>
    </row>
    <row r="43" spans="2:9" ht="18" customHeight="1" x14ac:dyDescent="0.15">
      <c r="B43" s="2">
        <v>3510</v>
      </c>
      <c r="C43" s="11" t="s">
        <v>48</v>
      </c>
      <c r="D43" s="20" t="s">
        <v>42</v>
      </c>
      <c r="E43" s="19" t="s">
        <v>41</v>
      </c>
      <c r="F43" s="1">
        <v>5860</v>
      </c>
      <c r="G43" s="1"/>
      <c r="I43" s="1">
        <f t="shared" si="2"/>
        <v>0</v>
      </c>
    </row>
    <row r="44" spans="2:9" ht="18" customHeight="1" x14ac:dyDescent="0.15">
      <c r="B44" s="6">
        <v>3501</v>
      </c>
      <c r="C44" s="12" t="s">
        <v>48</v>
      </c>
      <c r="D44" s="18" t="s">
        <v>43</v>
      </c>
      <c r="E44" s="17" t="s">
        <v>40</v>
      </c>
      <c r="F44" s="7">
        <v>5860</v>
      </c>
      <c r="G44" s="7"/>
      <c r="H44" s="6"/>
      <c r="I44" s="7">
        <f t="shared" si="2"/>
        <v>0</v>
      </c>
    </row>
    <row r="45" spans="2:9" ht="18" customHeight="1" x14ac:dyDescent="0.15">
      <c r="B45" s="2">
        <v>3511</v>
      </c>
      <c r="C45" s="11" t="s">
        <v>48</v>
      </c>
      <c r="D45" s="20" t="s">
        <v>43</v>
      </c>
      <c r="E45" s="19" t="s">
        <v>41</v>
      </c>
      <c r="F45" s="1">
        <v>5860</v>
      </c>
      <c r="G45" s="1"/>
      <c r="I45" s="1">
        <f t="shared" si="2"/>
        <v>0</v>
      </c>
    </row>
    <row r="46" spans="2:9" ht="18" customHeight="1" x14ac:dyDescent="0.15">
      <c r="B46" s="6">
        <v>3502</v>
      </c>
      <c r="C46" s="12" t="s">
        <v>48</v>
      </c>
      <c r="D46" s="18" t="s">
        <v>44</v>
      </c>
      <c r="E46" s="17" t="s">
        <v>40</v>
      </c>
      <c r="F46" s="7">
        <v>5860</v>
      </c>
      <c r="G46" s="7"/>
      <c r="H46" s="6"/>
      <c r="I46" s="7">
        <f t="shared" si="2"/>
        <v>0</v>
      </c>
    </row>
    <row r="47" spans="2:9" ht="18" customHeight="1" x14ac:dyDescent="0.15">
      <c r="B47" s="9">
        <v>3512</v>
      </c>
      <c r="C47" s="11" t="s">
        <v>48</v>
      </c>
      <c r="D47" s="20" t="s">
        <v>44</v>
      </c>
      <c r="E47" s="19" t="s">
        <v>41</v>
      </c>
      <c r="F47" s="1">
        <v>5860</v>
      </c>
      <c r="G47" s="1"/>
      <c r="I47" s="1">
        <f t="shared" si="2"/>
        <v>0</v>
      </c>
    </row>
    <row r="48" spans="2:9" ht="18" customHeight="1" x14ac:dyDescent="0.15">
      <c r="B48" s="10">
        <v>3503</v>
      </c>
      <c r="C48" s="12" t="s">
        <v>48</v>
      </c>
      <c r="D48" s="18" t="s">
        <v>45</v>
      </c>
      <c r="E48" s="17" t="s">
        <v>40</v>
      </c>
      <c r="F48" s="7">
        <v>5860</v>
      </c>
      <c r="G48" s="7"/>
      <c r="H48" s="6"/>
      <c r="I48" s="7">
        <f t="shared" si="2"/>
        <v>0</v>
      </c>
    </row>
    <row r="49" spans="2:9" ht="18" customHeight="1" x14ac:dyDescent="0.15">
      <c r="B49" s="11">
        <v>3513</v>
      </c>
      <c r="C49" s="11" t="s">
        <v>48</v>
      </c>
      <c r="D49" s="20" t="s">
        <v>45</v>
      </c>
      <c r="E49" s="19" t="s">
        <v>41</v>
      </c>
      <c r="F49" s="1">
        <v>5860</v>
      </c>
      <c r="G49" s="1"/>
      <c r="I49" s="1">
        <f t="shared" si="2"/>
        <v>0</v>
      </c>
    </row>
    <row r="50" spans="2:9" ht="18" customHeight="1" x14ac:dyDescent="0.15">
      <c r="B50" s="12">
        <v>3030</v>
      </c>
      <c r="C50" s="73" t="s">
        <v>50</v>
      </c>
      <c r="D50" s="73"/>
      <c r="E50" s="17"/>
      <c r="F50" s="7">
        <v>12600</v>
      </c>
      <c r="G50" s="7"/>
      <c r="H50" s="6"/>
      <c r="I50" s="7">
        <f t="shared" si="2"/>
        <v>0</v>
      </c>
    </row>
    <row r="51" spans="2:9" ht="18" customHeight="1" x14ac:dyDescent="0.15">
      <c r="B51" s="11">
        <v>3020</v>
      </c>
      <c r="C51" s="75" t="s">
        <v>87</v>
      </c>
      <c r="D51" s="75"/>
      <c r="E51" s="19"/>
      <c r="F51" s="1">
        <v>760</v>
      </c>
      <c r="G51" s="1"/>
      <c r="I51" s="1">
        <f t="shared" si="2"/>
        <v>0</v>
      </c>
    </row>
    <row r="52" spans="2:9" ht="18" customHeight="1" x14ac:dyDescent="0.15">
      <c r="B52" s="12">
        <v>3040</v>
      </c>
      <c r="C52" s="73" t="s">
        <v>88</v>
      </c>
      <c r="D52" s="73"/>
      <c r="E52" s="17"/>
      <c r="F52" s="7">
        <v>1360</v>
      </c>
      <c r="G52" s="7"/>
      <c r="H52" s="6"/>
      <c r="I52" s="7">
        <f t="shared" si="2"/>
        <v>0</v>
      </c>
    </row>
    <row r="53" spans="2:9" ht="18" customHeight="1" x14ac:dyDescent="0.15">
      <c r="B53" s="11">
        <v>3050</v>
      </c>
      <c r="C53" s="74" t="s">
        <v>89</v>
      </c>
      <c r="D53" s="74"/>
      <c r="E53" s="19"/>
      <c r="F53" s="1">
        <v>760</v>
      </c>
      <c r="G53" s="1"/>
      <c r="I53" s="1">
        <f t="shared" si="2"/>
        <v>0</v>
      </c>
    </row>
    <row r="54" spans="2:9" ht="18" customHeight="1" x14ac:dyDescent="0.15">
      <c r="B54" s="66" t="s">
        <v>38</v>
      </c>
      <c r="C54" s="66"/>
      <c r="D54" s="15"/>
      <c r="E54" s="15"/>
      <c r="F54" s="16"/>
      <c r="G54" s="16"/>
      <c r="H54" s="15">
        <f>SUM(H40:H53)</f>
        <v>0</v>
      </c>
      <c r="I54" s="16">
        <f>SUM(I40:I53)</f>
        <v>0</v>
      </c>
    </row>
    <row r="55" spans="2:9" ht="18" customHeight="1" x14ac:dyDescent="0.15"/>
    <row r="56" spans="2:9" ht="18" customHeight="1" x14ac:dyDescent="0.15">
      <c r="B56" s="5" t="s">
        <v>18</v>
      </c>
      <c r="C56" s="5"/>
      <c r="D56" s="5" t="s">
        <v>51</v>
      </c>
      <c r="E56" s="5"/>
      <c r="F56" s="5"/>
      <c r="G56" s="5" t="s">
        <v>5</v>
      </c>
      <c r="H56" s="5" t="s">
        <v>52</v>
      </c>
      <c r="I56" s="5"/>
    </row>
    <row r="57" spans="2:9" ht="18" customHeight="1" x14ac:dyDescent="0.15">
      <c r="B57" s="9" t="s">
        <v>7</v>
      </c>
      <c r="C57" s="9"/>
      <c r="D57" s="4"/>
      <c r="E57" s="4" t="s">
        <v>55</v>
      </c>
      <c r="F57" s="4" t="s">
        <v>10</v>
      </c>
      <c r="G57" s="4"/>
      <c r="H57" s="4" t="s">
        <v>11</v>
      </c>
      <c r="I57" s="4" t="s">
        <v>12</v>
      </c>
    </row>
    <row r="58" spans="2:9" ht="18" customHeight="1" x14ac:dyDescent="0.15">
      <c r="B58" s="6">
        <v>4000</v>
      </c>
      <c r="C58" s="6"/>
      <c r="D58" s="6" t="s">
        <v>53</v>
      </c>
      <c r="E58" s="8"/>
      <c r="F58" s="7">
        <v>460</v>
      </c>
      <c r="G58" s="7"/>
      <c r="H58" s="6"/>
      <c r="I58" s="7">
        <f t="shared" ref="I58:I61" si="3">F58*H58</f>
        <v>0</v>
      </c>
    </row>
    <row r="59" spans="2:9" ht="18" customHeight="1" x14ac:dyDescent="0.15">
      <c r="B59" s="2">
        <v>4010</v>
      </c>
      <c r="D59" s="2" t="s">
        <v>54</v>
      </c>
      <c r="E59" s="4" t="s">
        <v>56</v>
      </c>
      <c r="F59" s="1">
        <v>240</v>
      </c>
      <c r="G59" s="1"/>
      <c r="I59" s="1">
        <f t="shared" si="3"/>
        <v>0</v>
      </c>
    </row>
    <row r="60" spans="2:9" ht="18" customHeight="1" x14ac:dyDescent="0.15">
      <c r="B60" s="6">
        <v>4011</v>
      </c>
      <c r="C60" s="6"/>
      <c r="D60" s="6" t="s">
        <v>58</v>
      </c>
      <c r="E60" s="8" t="s">
        <v>57</v>
      </c>
      <c r="F60" s="7">
        <v>240</v>
      </c>
      <c r="G60" s="7"/>
      <c r="H60" s="6"/>
      <c r="I60" s="7">
        <f t="shared" si="3"/>
        <v>0</v>
      </c>
    </row>
    <row r="61" spans="2:9" ht="18" customHeight="1" x14ac:dyDescent="0.15">
      <c r="B61" s="2">
        <v>4020</v>
      </c>
      <c r="D61" s="71" t="s">
        <v>86</v>
      </c>
      <c r="E61" s="71"/>
      <c r="F61" s="1">
        <v>2740</v>
      </c>
      <c r="G61" s="1"/>
      <c r="I61" s="1">
        <f t="shared" si="3"/>
        <v>0</v>
      </c>
    </row>
    <row r="62" spans="2:9" ht="18" customHeight="1" x14ac:dyDescent="0.15">
      <c r="B62" s="66" t="s">
        <v>38</v>
      </c>
      <c r="C62" s="66"/>
      <c r="D62" s="15"/>
      <c r="E62" s="15"/>
      <c r="F62" s="16"/>
      <c r="G62" s="16"/>
      <c r="H62" s="15">
        <f>SUM(H58:H61)</f>
        <v>0</v>
      </c>
      <c r="I62" s="16">
        <f>SUM(I58:I61)</f>
        <v>0</v>
      </c>
    </row>
    <row r="63" spans="2:9" ht="18" customHeight="1" x14ac:dyDescent="0.15"/>
    <row r="64" spans="2:9" ht="18" customHeight="1" x14ac:dyDescent="0.15">
      <c r="B64" s="5" t="s">
        <v>18</v>
      </c>
      <c r="C64" s="5"/>
      <c r="D64" s="5" t="s">
        <v>59</v>
      </c>
      <c r="E64" s="5"/>
      <c r="F64" s="5"/>
      <c r="G64" s="5" t="s">
        <v>5</v>
      </c>
      <c r="H64" s="5" t="s">
        <v>60</v>
      </c>
      <c r="I64" s="5"/>
    </row>
    <row r="65" spans="2:9" ht="18" customHeight="1" x14ac:dyDescent="0.15">
      <c r="B65" s="9" t="s">
        <v>7</v>
      </c>
      <c r="C65" s="9"/>
      <c r="D65" s="4"/>
      <c r="E65" s="4" t="s">
        <v>55</v>
      </c>
      <c r="F65" s="4" t="s">
        <v>10</v>
      </c>
      <c r="G65" s="4"/>
      <c r="H65" s="4" t="s">
        <v>11</v>
      </c>
      <c r="I65" s="4" t="s">
        <v>12</v>
      </c>
    </row>
    <row r="66" spans="2:9" ht="18" customHeight="1" x14ac:dyDescent="0.15">
      <c r="B66" s="10">
        <v>5100</v>
      </c>
      <c r="C66" s="12"/>
      <c r="D66" s="18" t="s">
        <v>110</v>
      </c>
      <c r="E66" s="17"/>
      <c r="F66" s="7">
        <v>1560</v>
      </c>
      <c r="G66" s="7"/>
      <c r="H66" s="6"/>
      <c r="I66" s="7">
        <f>F66*H66</f>
        <v>0</v>
      </c>
    </row>
    <row r="67" spans="2:9" ht="18" customHeight="1" x14ac:dyDescent="0.15">
      <c r="B67" s="11">
        <v>5160</v>
      </c>
      <c r="C67" s="11"/>
      <c r="D67" s="20" t="s">
        <v>111</v>
      </c>
      <c r="E67" s="19"/>
      <c r="F67" s="1">
        <v>960</v>
      </c>
      <c r="G67" s="1"/>
      <c r="I67" s="1">
        <f t="shared" ref="I67:I89" si="4">F67*H67</f>
        <v>0</v>
      </c>
    </row>
    <row r="68" spans="2:9" ht="18" customHeight="1" x14ac:dyDescent="0.15">
      <c r="B68" s="10">
        <v>5210</v>
      </c>
      <c r="C68" s="35" t="s">
        <v>107</v>
      </c>
      <c r="D68" s="17" t="s">
        <v>106</v>
      </c>
      <c r="E68" s="8"/>
      <c r="F68" s="34">
        <v>1560</v>
      </c>
      <c r="G68" s="34"/>
      <c r="H68" s="12"/>
      <c r="I68" s="34">
        <f t="shared" si="4"/>
        <v>0</v>
      </c>
    </row>
    <row r="69" spans="2:9" ht="18" customHeight="1" x14ac:dyDescent="0.15">
      <c r="B69" s="2">
        <v>5008</v>
      </c>
      <c r="D69" s="2" t="s">
        <v>61</v>
      </c>
      <c r="E69" s="4"/>
      <c r="F69" s="1">
        <v>13840</v>
      </c>
      <c r="G69" s="1"/>
      <c r="I69" s="1">
        <f t="shared" si="4"/>
        <v>0</v>
      </c>
    </row>
    <row r="70" spans="2:9" ht="18" customHeight="1" x14ac:dyDescent="0.15">
      <c r="B70" s="6">
        <v>5000</v>
      </c>
      <c r="C70" s="6"/>
      <c r="D70" s="6" t="s">
        <v>62</v>
      </c>
      <c r="E70" s="8" t="s">
        <v>63</v>
      </c>
      <c r="F70" s="7">
        <v>1400</v>
      </c>
      <c r="G70" s="7"/>
      <c r="H70" s="6"/>
      <c r="I70" s="7">
        <f t="shared" si="4"/>
        <v>0</v>
      </c>
    </row>
    <row r="71" spans="2:9" ht="18" customHeight="1" x14ac:dyDescent="0.15">
      <c r="B71" s="11">
        <v>5001</v>
      </c>
      <c r="C71" s="11"/>
      <c r="D71" s="20" t="s">
        <v>70</v>
      </c>
      <c r="E71" s="4" t="s">
        <v>64</v>
      </c>
      <c r="F71" s="1">
        <v>1400</v>
      </c>
      <c r="G71" s="1"/>
      <c r="I71" s="1">
        <f t="shared" si="4"/>
        <v>0</v>
      </c>
    </row>
    <row r="72" spans="2:9" ht="18" customHeight="1" x14ac:dyDescent="0.15">
      <c r="B72" s="6">
        <v>5002</v>
      </c>
      <c r="C72" s="12"/>
      <c r="D72" s="18" t="s">
        <v>71</v>
      </c>
      <c r="E72" s="8" t="s">
        <v>65</v>
      </c>
      <c r="F72" s="7">
        <v>1400</v>
      </c>
      <c r="G72" s="7"/>
      <c r="H72" s="6"/>
      <c r="I72" s="7">
        <f t="shared" si="4"/>
        <v>0</v>
      </c>
    </row>
    <row r="73" spans="2:9" ht="18" customHeight="1" x14ac:dyDescent="0.15">
      <c r="B73" s="2">
        <v>5003</v>
      </c>
      <c r="C73" s="11"/>
      <c r="D73" s="20" t="s">
        <v>72</v>
      </c>
      <c r="E73" s="4" t="s">
        <v>66</v>
      </c>
      <c r="F73" s="1">
        <v>1400</v>
      </c>
      <c r="G73" s="1"/>
      <c r="I73" s="1">
        <f t="shared" si="4"/>
        <v>0</v>
      </c>
    </row>
    <row r="74" spans="2:9" ht="18" customHeight="1" x14ac:dyDescent="0.15">
      <c r="B74" s="6">
        <v>5004</v>
      </c>
      <c r="C74" s="12"/>
      <c r="D74" s="18" t="s">
        <v>73</v>
      </c>
      <c r="E74" s="8" t="s">
        <v>67</v>
      </c>
      <c r="F74" s="7">
        <v>1400</v>
      </c>
      <c r="G74" s="7"/>
      <c r="H74" s="6"/>
      <c r="I74" s="7">
        <f t="shared" si="4"/>
        <v>0</v>
      </c>
    </row>
    <row r="75" spans="2:9" ht="18" customHeight="1" x14ac:dyDescent="0.15">
      <c r="B75" s="2">
        <v>5005</v>
      </c>
      <c r="C75" s="11"/>
      <c r="D75" s="20" t="s">
        <v>74</v>
      </c>
      <c r="E75" s="4" t="s">
        <v>68</v>
      </c>
      <c r="F75" s="1">
        <v>1400</v>
      </c>
      <c r="G75" s="1"/>
      <c r="I75" s="1">
        <f t="shared" si="4"/>
        <v>0</v>
      </c>
    </row>
    <row r="76" spans="2:9" ht="18" customHeight="1" x14ac:dyDescent="0.15">
      <c r="B76" s="10">
        <v>5006</v>
      </c>
      <c r="C76" s="12"/>
      <c r="D76" s="18" t="s">
        <v>75</v>
      </c>
      <c r="E76" s="8" t="s">
        <v>69</v>
      </c>
      <c r="F76" s="7">
        <v>1400</v>
      </c>
      <c r="G76" s="7"/>
      <c r="H76" s="6"/>
      <c r="I76" s="7">
        <f t="shared" si="4"/>
        <v>0</v>
      </c>
    </row>
    <row r="77" spans="2:9" ht="18" customHeight="1" x14ac:dyDescent="0.15">
      <c r="B77" s="9">
        <v>5007</v>
      </c>
      <c r="C77" s="11"/>
      <c r="D77" s="20" t="s">
        <v>105</v>
      </c>
      <c r="E77" s="4"/>
      <c r="F77" s="1">
        <v>8800</v>
      </c>
      <c r="G77" s="1"/>
      <c r="I77" s="1">
        <f t="shared" si="4"/>
        <v>0</v>
      </c>
    </row>
    <row r="78" spans="2:9" ht="18" customHeight="1" x14ac:dyDescent="0.15">
      <c r="B78" s="12">
        <v>5110</v>
      </c>
      <c r="C78" s="10"/>
      <c r="D78" s="10" t="s">
        <v>76</v>
      </c>
      <c r="E78" s="8" t="s">
        <v>77</v>
      </c>
      <c r="F78" s="7">
        <v>2500</v>
      </c>
      <c r="G78" s="7"/>
      <c r="H78" s="6"/>
      <c r="I78" s="7">
        <f t="shared" si="4"/>
        <v>0</v>
      </c>
    </row>
    <row r="79" spans="2:9" ht="18" customHeight="1" x14ac:dyDescent="0.15">
      <c r="B79" s="11">
        <v>5130</v>
      </c>
      <c r="C79" s="9"/>
      <c r="D79" s="9" t="s">
        <v>78</v>
      </c>
      <c r="E79" s="4" t="s">
        <v>81</v>
      </c>
      <c r="F79" s="1">
        <v>2200</v>
      </c>
      <c r="G79" s="1"/>
      <c r="I79" s="1">
        <f t="shared" si="4"/>
        <v>0</v>
      </c>
    </row>
    <row r="80" spans="2:9" ht="18" customHeight="1" x14ac:dyDescent="0.15">
      <c r="B80" s="12">
        <v>5140</v>
      </c>
      <c r="C80" s="10"/>
      <c r="D80" s="10" t="s">
        <v>79</v>
      </c>
      <c r="E80" s="8" t="s">
        <v>82</v>
      </c>
      <c r="F80" s="7">
        <v>2540</v>
      </c>
      <c r="G80" s="7"/>
      <c r="H80" s="6"/>
      <c r="I80" s="7">
        <f t="shared" si="4"/>
        <v>0</v>
      </c>
    </row>
    <row r="81" spans="2:9" ht="18" customHeight="1" x14ac:dyDescent="0.15">
      <c r="B81" s="11">
        <v>5190</v>
      </c>
      <c r="C81" s="22"/>
      <c r="D81" s="22" t="s">
        <v>94</v>
      </c>
      <c r="E81" s="4"/>
      <c r="F81" s="1">
        <v>2200</v>
      </c>
      <c r="G81" s="1"/>
      <c r="I81" s="1">
        <f t="shared" si="4"/>
        <v>0</v>
      </c>
    </row>
    <row r="82" spans="2:9" ht="18" customHeight="1" x14ac:dyDescent="0.15">
      <c r="B82" s="12">
        <v>5180</v>
      </c>
      <c r="C82" s="23"/>
      <c r="D82" s="23" t="s">
        <v>85</v>
      </c>
      <c r="E82" s="8" t="s">
        <v>83</v>
      </c>
      <c r="F82" s="7">
        <v>880</v>
      </c>
      <c r="G82" s="7"/>
      <c r="H82" s="6"/>
      <c r="I82" s="7">
        <f t="shared" si="4"/>
        <v>0</v>
      </c>
    </row>
    <row r="83" spans="2:9" ht="18" customHeight="1" x14ac:dyDescent="0.15">
      <c r="B83" s="11">
        <v>5181</v>
      </c>
      <c r="C83" s="22"/>
      <c r="D83" s="22" t="s">
        <v>85</v>
      </c>
      <c r="E83" s="4" t="s">
        <v>84</v>
      </c>
      <c r="F83" s="1">
        <v>880</v>
      </c>
      <c r="G83" s="1"/>
      <c r="I83" s="1">
        <f t="shared" si="4"/>
        <v>0</v>
      </c>
    </row>
    <row r="84" spans="2:9" ht="18" customHeight="1" x14ac:dyDescent="0.15">
      <c r="B84" s="12">
        <v>5120</v>
      </c>
      <c r="C84" s="23"/>
      <c r="D84" s="23" t="s">
        <v>112</v>
      </c>
      <c r="E84" s="8" t="s">
        <v>83</v>
      </c>
      <c r="F84" s="7">
        <v>880</v>
      </c>
      <c r="G84" s="7"/>
      <c r="H84" s="6"/>
      <c r="I84" s="7">
        <f t="shared" si="4"/>
        <v>0</v>
      </c>
    </row>
    <row r="85" spans="2:9" ht="18" customHeight="1" x14ac:dyDescent="0.15">
      <c r="B85" s="11">
        <v>5200</v>
      </c>
      <c r="C85" s="22"/>
      <c r="D85" s="22" t="s">
        <v>99</v>
      </c>
      <c r="E85" s="4"/>
      <c r="F85" s="1">
        <v>14300</v>
      </c>
      <c r="G85" s="1"/>
      <c r="I85" s="1">
        <f t="shared" si="4"/>
        <v>0</v>
      </c>
    </row>
    <row r="86" spans="2:9" ht="18" customHeight="1" x14ac:dyDescent="0.15">
      <c r="B86" s="6">
        <v>5150</v>
      </c>
      <c r="C86" s="6"/>
      <c r="D86" s="6" t="s">
        <v>95</v>
      </c>
      <c r="E86" s="8" t="s">
        <v>96</v>
      </c>
      <c r="F86" s="7">
        <v>120</v>
      </c>
      <c r="G86" s="7"/>
      <c r="H86" s="6"/>
      <c r="I86" s="7">
        <f t="shared" si="4"/>
        <v>0</v>
      </c>
    </row>
    <row r="87" spans="2:9" ht="18" customHeight="1" x14ac:dyDescent="0.15">
      <c r="B87" s="2">
        <v>5153</v>
      </c>
      <c r="D87" s="2" t="s">
        <v>95</v>
      </c>
      <c r="E87" s="4" t="s">
        <v>108</v>
      </c>
      <c r="F87" s="1">
        <v>120</v>
      </c>
      <c r="G87" s="1"/>
      <c r="I87" s="1">
        <f t="shared" si="4"/>
        <v>0</v>
      </c>
    </row>
    <row r="88" spans="2:9" ht="18" customHeight="1" x14ac:dyDescent="0.15">
      <c r="B88" s="6">
        <v>5151</v>
      </c>
      <c r="C88" s="6"/>
      <c r="D88" s="6" t="s">
        <v>95</v>
      </c>
      <c r="E88" s="8" t="s">
        <v>97</v>
      </c>
      <c r="F88" s="7">
        <v>120</v>
      </c>
      <c r="G88" s="7"/>
      <c r="H88" s="6"/>
      <c r="I88" s="7">
        <f t="shared" si="4"/>
        <v>0</v>
      </c>
    </row>
    <row r="89" spans="2:9" ht="18" customHeight="1" x14ac:dyDescent="0.15">
      <c r="B89" s="2">
        <v>5152</v>
      </c>
      <c r="D89" s="2" t="s">
        <v>95</v>
      </c>
      <c r="E89" s="4" t="s">
        <v>98</v>
      </c>
      <c r="F89" s="1">
        <v>120</v>
      </c>
      <c r="G89" s="1"/>
      <c r="I89" s="1">
        <f t="shared" si="4"/>
        <v>0</v>
      </c>
    </row>
    <row r="90" spans="2:9" ht="18" customHeight="1" x14ac:dyDescent="0.15">
      <c r="B90" s="66" t="s">
        <v>38</v>
      </c>
      <c r="C90" s="66"/>
      <c r="D90" s="15"/>
      <c r="E90" s="15"/>
      <c r="F90" s="15"/>
      <c r="G90" s="15"/>
      <c r="H90" s="15">
        <f>SUM(H66:H89)</f>
        <v>0</v>
      </c>
      <c r="I90" s="16">
        <f>SUM(I66:I89)</f>
        <v>0</v>
      </c>
    </row>
    <row r="91" spans="2:9" ht="18" customHeight="1" x14ac:dyDescent="0.15"/>
    <row r="92" spans="2:9" ht="18" customHeight="1" x14ac:dyDescent="0.15">
      <c r="B92" s="5" t="s">
        <v>18</v>
      </c>
      <c r="C92" s="5"/>
      <c r="D92" s="5" t="s">
        <v>113</v>
      </c>
      <c r="E92" s="5"/>
      <c r="F92" s="5"/>
      <c r="G92" s="5" t="s">
        <v>5</v>
      </c>
      <c r="H92" s="5"/>
      <c r="I92" s="5"/>
    </row>
    <row r="93" spans="2:9" ht="18" customHeight="1" x14ac:dyDescent="0.15">
      <c r="B93" s="9" t="s">
        <v>7</v>
      </c>
      <c r="C93" s="9"/>
      <c r="D93" s="4"/>
      <c r="E93" s="4" t="s">
        <v>16</v>
      </c>
      <c r="F93" s="4" t="s">
        <v>10</v>
      </c>
      <c r="G93" s="4"/>
      <c r="H93" s="4" t="s">
        <v>11</v>
      </c>
      <c r="I93" s="4" t="s">
        <v>12</v>
      </c>
    </row>
    <row r="94" spans="2:9" ht="18" customHeight="1" x14ac:dyDescent="0.15">
      <c r="B94" s="10"/>
      <c r="C94" s="6" t="s">
        <v>123</v>
      </c>
      <c r="D94" s="6"/>
      <c r="E94" s="17"/>
      <c r="F94" s="7">
        <v>17500</v>
      </c>
      <c r="G94" s="7"/>
      <c r="H94" s="6"/>
      <c r="I94" s="7">
        <f t="shared" ref="I94:I100" si="5">F94*H94</f>
        <v>0</v>
      </c>
    </row>
    <row r="95" spans="2:9" ht="18" customHeight="1" x14ac:dyDescent="0.15">
      <c r="B95" s="11"/>
      <c r="C95" s="2" t="s">
        <v>124</v>
      </c>
      <c r="E95" s="19"/>
      <c r="F95" s="1">
        <v>21900</v>
      </c>
      <c r="G95" s="1"/>
      <c r="I95" s="1">
        <f t="shared" si="5"/>
        <v>0</v>
      </c>
    </row>
    <row r="96" spans="2:9" ht="18" customHeight="1" x14ac:dyDescent="0.15">
      <c r="B96" s="10"/>
      <c r="C96" s="6" t="s">
        <v>125</v>
      </c>
      <c r="D96" s="6"/>
      <c r="E96" s="8"/>
      <c r="F96" s="34">
        <v>26100</v>
      </c>
      <c r="G96" s="34"/>
      <c r="H96" s="12"/>
      <c r="I96" s="34">
        <f t="shared" si="5"/>
        <v>0</v>
      </c>
    </row>
    <row r="97" spans="2:9" ht="18" customHeight="1" x14ac:dyDescent="0.15">
      <c r="C97" s="2" t="s">
        <v>126</v>
      </c>
      <c r="E97" s="4"/>
      <c r="F97" s="1">
        <v>28500</v>
      </c>
      <c r="G97" s="1"/>
      <c r="I97" s="1">
        <f t="shared" si="5"/>
        <v>0</v>
      </c>
    </row>
    <row r="98" spans="2:9" ht="18" customHeight="1" x14ac:dyDescent="0.15">
      <c r="B98" s="6"/>
      <c r="C98" s="6" t="s">
        <v>127</v>
      </c>
      <c r="D98" s="6"/>
      <c r="E98" s="8"/>
      <c r="F98" s="7">
        <v>28800</v>
      </c>
      <c r="G98" s="7"/>
      <c r="H98" s="6"/>
      <c r="I98" s="7">
        <f t="shared" si="5"/>
        <v>0</v>
      </c>
    </row>
    <row r="99" spans="2:9" ht="18" customHeight="1" x14ac:dyDescent="0.15">
      <c r="B99" s="11"/>
      <c r="C99" s="2" t="s">
        <v>128</v>
      </c>
      <c r="E99" s="4"/>
      <c r="F99" s="1">
        <v>36800</v>
      </c>
      <c r="G99" s="1"/>
      <c r="I99" s="1">
        <f t="shared" si="5"/>
        <v>0</v>
      </c>
    </row>
    <row r="100" spans="2:9" ht="18" customHeight="1" x14ac:dyDescent="0.15">
      <c r="B100" s="6"/>
      <c r="C100" s="6" t="s">
        <v>129</v>
      </c>
      <c r="D100" s="6"/>
      <c r="E100" s="8"/>
      <c r="F100" s="7">
        <v>16500</v>
      </c>
      <c r="G100" s="7"/>
      <c r="H100" s="6"/>
      <c r="I100" s="7">
        <f t="shared" si="5"/>
        <v>0</v>
      </c>
    </row>
    <row r="101" spans="2:9" ht="18" customHeight="1" x14ac:dyDescent="0.15">
      <c r="B101" s="25"/>
      <c r="C101" s="24" t="s">
        <v>130</v>
      </c>
      <c r="D101" s="42"/>
      <c r="E101" s="24"/>
      <c r="F101" s="26"/>
      <c r="G101" s="26"/>
      <c r="H101" s="25">
        <f>SUM(H94:H100)</f>
        <v>0</v>
      </c>
      <c r="I101" s="26">
        <f>SUM(I94:I100)</f>
        <v>0</v>
      </c>
    </row>
    <row r="102" spans="2:9" ht="18" customHeight="1" x14ac:dyDescent="0.15">
      <c r="B102" s="40" t="s">
        <v>114</v>
      </c>
      <c r="C102" s="37" t="s">
        <v>115</v>
      </c>
      <c r="E102" s="31"/>
      <c r="F102" s="33"/>
      <c r="G102" s="33"/>
      <c r="H102" s="32"/>
      <c r="I102" s="33"/>
    </row>
    <row r="103" spans="2:9" ht="18" customHeight="1" x14ac:dyDescent="0.15">
      <c r="B103" s="48">
        <v>1</v>
      </c>
      <c r="C103" s="6" t="s">
        <v>116</v>
      </c>
      <c r="D103" s="6"/>
      <c r="E103" s="50"/>
      <c r="F103" s="51"/>
      <c r="G103" s="51"/>
      <c r="H103" s="52"/>
      <c r="I103" s="51"/>
    </row>
    <row r="104" spans="2:9" ht="18" customHeight="1" x14ac:dyDescent="0.15">
      <c r="B104" s="41">
        <v>2</v>
      </c>
      <c r="C104" s="37" t="s">
        <v>117</v>
      </c>
      <c r="E104" s="31"/>
      <c r="F104" s="33"/>
      <c r="G104" s="33"/>
      <c r="H104" s="32"/>
      <c r="I104" s="33"/>
    </row>
    <row r="105" spans="2:9" ht="18" customHeight="1" x14ac:dyDescent="0.15">
      <c r="B105" s="48">
        <v>3</v>
      </c>
      <c r="C105" s="6" t="s">
        <v>118</v>
      </c>
      <c r="D105" s="6"/>
      <c r="E105" s="50"/>
      <c r="F105" s="51"/>
      <c r="G105" s="51"/>
      <c r="H105" s="52"/>
      <c r="I105" s="51"/>
    </row>
    <row r="106" spans="2:9" ht="18" customHeight="1" x14ac:dyDescent="0.15">
      <c r="B106" s="41">
        <v>4</v>
      </c>
      <c r="C106" s="37" t="s">
        <v>119</v>
      </c>
      <c r="E106" s="31"/>
      <c r="F106" s="33"/>
      <c r="G106" s="33"/>
      <c r="H106" s="32"/>
      <c r="I106" s="33"/>
    </row>
    <row r="107" spans="2:9" ht="18" customHeight="1" x14ac:dyDescent="0.15">
      <c r="B107" s="48">
        <v>5</v>
      </c>
      <c r="C107" s="6" t="s">
        <v>120</v>
      </c>
      <c r="D107" s="6"/>
      <c r="E107" s="50"/>
      <c r="F107" s="51"/>
      <c r="G107" s="51"/>
      <c r="H107" s="52"/>
      <c r="I107" s="51"/>
    </row>
    <row r="108" spans="2:9" ht="18" customHeight="1" x14ac:dyDescent="0.15">
      <c r="B108" s="41">
        <v>6</v>
      </c>
      <c r="C108" s="37" t="s">
        <v>121</v>
      </c>
      <c r="E108" s="31"/>
      <c r="F108" s="33"/>
      <c r="G108" s="33"/>
      <c r="H108" s="32"/>
      <c r="I108" s="33"/>
    </row>
    <row r="109" spans="2:9" ht="18" customHeight="1" x14ac:dyDescent="0.15">
      <c r="B109" s="41">
        <v>7</v>
      </c>
      <c r="C109" s="37" t="s">
        <v>122</v>
      </c>
      <c r="E109" s="31"/>
      <c r="F109" s="33"/>
      <c r="G109" s="33"/>
      <c r="H109" s="32"/>
      <c r="I109" s="33"/>
    </row>
    <row r="110" spans="2:9" ht="18" customHeight="1" x14ac:dyDescent="0.15">
      <c r="B110" s="32"/>
      <c r="C110" s="31"/>
      <c r="D110" s="43"/>
      <c r="E110" s="31"/>
      <c r="F110" s="33"/>
      <c r="G110" s="33"/>
      <c r="H110" s="32"/>
      <c r="I110" s="33"/>
    </row>
    <row r="111" spans="2:9" ht="18" customHeight="1" x14ac:dyDescent="0.15">
      <c r="B111" s="5" t="s">
        <v>18</v>
      </c>
      <c r="C111" s="5"/>
      <c r="D111" s="5" t="s">
        <v>131</v>
      </c>
      <c r="E111" s="5"/>
      <c r="F111" s="5"/>
      <c r="G111" s="5" t="s">
        <v>5</v>
      </c>
      <c r="H111" s="5"/>
      <c r="I111" s="5"/>
    </row>
    <row r="112" spans="2:9" ht="18" customHeight="1" x14ac:dyDescent="0.15">
      <c r="B112" s="9" t="s">
        <v>7</v>
      </c>
      <c r="C112" s="9"/>
      <c r="D112" s="4"/>
      <c r="E112" s="4" t="s">
        <v>16</v>
      </c>
      <c r="F112" s="4" t="s">
        <v>10</v>
      </c>
      <c r="G112" s="4"/>
      <c r="H112" s="4" t="s">
        <v>11</v>
      </c>
      <c r="I112" s="4" t="s">
        <v>12</v>
      </c>
    </row>
    <row r="113" spans="1:9" ht="18" customHeight="1" x14ac:dyDescent="0.15">
      <c r="A113" s="11"/>
      <c r="B113" s="44"/>
      <c r="C113" s="6" t="s">
        <v>132</v>
      </c>
      <c r="D113" s="8"/>
      <c r="E113" s="7"/>
      <c r="F113" s="7">
        <v>9980</v>
      </c>
      <c r="G113" s="7"/>
      <c r="H113" s="6"/>
      <c r="I113" s="7">
        <f t="shared" ref="I113" si="6">F113*H113</f>
        <v>0</v>
      </c>
    </row>
    <row r="114" spans="1:9" ht="18" customHeight="1" x14ac:dyDescent="0.15">
      <c r="B114" s="25"/>
      <c r="C114" s="24" t="s">
        <v>130</v>
      </c>
      <c r="D114" s="42"/>
      <c r="E114" s="24"/>
      <c r="F114" s="26"/>
      <c r="G114" s="26"/>
      <c r="H114" s="25">
        <f>SUM(H113)</f>
        <v>0</v>
      </c>
      <c r="I114" s="26">
        <f>SUM(I113)</f>
        <v>0</v>
      </c>
    </row>
    <row r="115" spans="1:9" ht="18" customHeight="1" x14ac:dyDescent="0.15">
      <c r="B115" s="11" t="s">
        <v>133</v>
      </c>
      <c r="C115" s="2" t="s">
        <v>137</v>
      </c>
      <c r="D115" s="9"/>
      <c r="E115" s="49"/>
      <c r="F115" s="1"/>
      <c r="G115" s="1"/>
      <c r="I115" s="1"/>
    </row>
    <row r="116" spans="1:9" ht="18" customHeight="1" x14ac:dyDescent="0.15">
      <c r="B116" s="48">
        <v>1</v>
      </c>
      <c r="C116" s="6" t="s">
        <v>134</v>
      </c>
      <c r="D116" s="23"/>
      <c r="E116" s="48"/>
      <c r="F116" s="7"/>
      <c r="G116" s="7"/>
      <c r="H116" s="6"/>
      <c r="I116" s="7"/>
    </row>
    <row r="117" spans="1:9" ht="18" customHeight="1" x14ac:dyDescent="0.15">
      <c r="B117" s="49">
        <v>2</v>
      </c>
      <c r="C117" s="2" t="s">
        <v>135</v>
      </c>
      <c r="D117" s="22"/>
      <c r="E117" s="49"/>
      <c r="F117" s="1"/>
      <c r="G117" s="1"/>
      <c r="I117" s="1"/>
    </row>
    <row r="118" spans="1:9" ht="18" customHeight="1" x14ac:dyDescent="0.15">
      <c r="B118" s="48">
        <v>3</v>
      </c>
      <c r="C118" s="6" t="s">
        <v>136</v>
      </c>
      <c r="D118" s="23"/>
      <c r="E118" s="48"/>
      <c r="F118" s="7"/>
      <c r="G118" s="7"/>
      <c r="H118" s="6"/>
      <c r="I118" s="7"/>
    </row>
    <row r="119" spans="1:9" ht="18" customHeight="1" x14ac:dyDescent="0.15">
      <c r="B119" s="41"/>
      <c r="C119" s="37"/>
      <c r="D119" s="22"/>
      <c r="E119" s="4"/>
      <c r="F119" s="1"/>
      <c r="G119" s="1"/>
      <c r="I119" s="1"/>
    </row>
    <row r="120" spans="1:9" ht="21" customHeight="1" x14ac:dyDescent="0.15">
      <c r="B120" s="45"/>
      <c r="C120" s="45" t="s">
        <v>139</v>
      </c>
      <c r="D120" s="45" t="s">
        <v>138</v>
      </c>
      <c r="E120" s="45"/>
      <c r="F120" s="46"/>
      <c r="G120" s="46"/>
      <c r="H120" s="47">
        <f>H19+H36+H54+H62+H90+H101+H114</f>
        <v>0</v>
      </c>
      <c r="I120" s="46">
        <f>I19+I36+I54+I62+I90+I101+I114</f>
        <v>0</v>
      </c>
    </row>
    <row r="121" spans="1:9" ht="21" customHeight="1" x14ac:dyDescent="0.15">
      <c r="B121" s="63"/>
      <c r="C121" s="63"/>
      <c r="D121" s="63"/>
      <c r="E121" s="63"/>
      <c r="F121" s="64"/>
      <c r="G121" s="64"/>
      <c r="H121" s="65"/>
      <c r="I121" s="64"/>
    </row>
    <row r="122" spans="1:9" ht="18" customHeight="1" thickBot="1" x14ac:dyDescent="0.2">
      <c r="B122" s="37"/>
      <c r="C122" s="36" t="s">
        <v>156</v>
      </c>
      <c r="D122" s="37"/>
      <c r="E122" s="37"/>
      <c r="F122" s="37"/>
      <c r="G122" s="37"/>
    </row>
    <row r="123" spans="1:9" ht="18" customHeight="1" x14ac:dyDescent="0.15">
      <c r="B123" s="37"/>
      <c r="C123" s="60" t="s">
        <v>140</v>
      </c>
      <c r="D123" s="53" t="s">
        <v>141</v>
      </c>
      <c r="E123" s="53"/>
      <c r="F123" s="54"/>
      <c r="G123" s="37"/>
    </row>
    <row r="124" spans="1:9" ht="18" customHeight="1" x14ac:dyDescent="0.15">
      <c r="B124" s="37"/>
      <c r="C124" s="61" t="s">
        <v>142</v>
      </c>
      <c r="D124" s="55" t="s">
        <v>143</v>
      </c>
      <c r="E124" s="55"/>
      <c r="F124" s="56"/>
      <c r="G124" s="37"/>
    </row>
    <row r="125" spans="1:9" ht="18" customHeight="1" x14ac:dyDescent="0.15">
      <c r="B125" s="37"/>
      <c r="C125" s="61"/>
      <c r="D125" s="55" t="s">
        <v>144</v>
      </c>
      <c r="E125" s="55"/>
      <c r="F125" s="56"/>
      <c r="G125" s="37"/>
    </row>
    <row r="126" spans="1:9" ht="18" customHeight="1" x14ac:dyDescent="0.15">
      <c r="B126" s="37"/>
      <c r="C126" s="61" t="s">
        <v>145</v>
      </c>
      <c r="D126" s="55" t="s">
        <v>146</v>
      </c>
      <c r="E126" s="55"/>
      <c r="F126" s="56"/>
      <c r="G126" s="37"/>
    </row>
    <row r="127" spans="1:9" ht="18" customHeight="1" x14ac:dyDescent="0.15">
      <c r="B127" s="37"/>
      <c r="C127" s="61" t="s">
        <v>147</v>
      </c>
      <c r="D127" s="55" t="s">
        <v>148</v>
      </c>
      <c r="E127" s="55"/>
      <c r="F127" s="56"/>
      <c r="G127" s="37"/>
    </row>
    <row r="128" spans="1:9" ht="18" customHeight="1" x14ac:dyDescent="0.15">
      <c r="B128" s="37"/>
      <c r="C128" s="61" t="s">
        <v>149</v>
      </c>
      <c r="D128" s="55" t="s">
        <v>150</v>
      </c>
      <c r="E128" s="55"/>
      <c r="F128" s="56"/>
      <c r="G128" s="37"/>
    </row>
    <row r="129" spans="2:7" ht="18" customHeight="1" x14ac:dyDescent="0.15">
      <c r="B129" s="37"/>
      <c r="C129" s="61" t="s">
        <v>151</v>
      </c>
      <c r="D129" s="55" t="s">
        <v>152</v>
      </c>
      <c r="E129" s="55"/>
      <c r="F129" s="56"/>
      <c r="G129" s="37"/>
    </row>
    <row r="130" spans="2:7" ht="18" customHeight="1" x14ac:dyDescent="0.15">
      <c r="B130" s="37"/>
      <c r="C130" s="61" t="s">
        <v>153</v>
      </c>
      <c r="D130" s="57" t="s">
        <v>157</v>
      </c>
      <c r="E130" s="55"/>
      <c r="F130" s="56"/>
      <c r="G130" s="37"/>
    </row>
    <row r="131" spans="2:7" ht="18" customHeight="1" thickBot="1" x14ac:dyDescent="0.2">
      <c r="B131" s="37"/>
      <c r="C131" s="62" t="s">
        <v>154</v>
      </c>
      <c r="D131" s="58" t="s">
        <v>155</v>
      </c>
      <c r="E131" s="58"/>
      <c r="F131" s="59"/>
      <c r="G131" s="37"/>
    </row>
    <row r="132" spans="2:7" ht="18" customHeight="1" x14ac:dyDescent="0.15"/>
    <row r="133" spans="2:7" ht="18" customHeight="1" x14ac:dyDescent="0.15">
      <c r="B133" s="11" t="s">
        <v>162</v>
      </c>
      <c r="C133" s="2" t="s">
        <v>160</v>
      </c>
    </row>
    <row r="134" spans="2:7" ht="18" customHeight="1" x14ac:dyDescent="0.15">
      <c r="B134" s="11" t="s">
        <v>162</v>
      </c>
      <c r="C134" s="2" t="s">
        <v>161</v>
      </c>
    </row>
    <row r="135" spans="2:7" ht="18" customHeight="1" x14ac:dyDescent="0.15"/>
    <row r="136" spans="2:7" ht="18" customHeight="1" x14ac:dyDescent="0.15"/>
    <row r="137" spans="2:7" ht="18" customHeight="1" x14ac:dyDescent="0.15"/>
    <row r="138" spans="2:7" ht="18" customHeight="1" x14ac:dyDescent="0.15"/>
    <row r="139" spans="2:7" ht="18" customHeight="1" x14ac:dyDescent="0.15"/>
    <row r="140" spans="2:7" ht="18" customHeight="1" x14ac:dyDescent="0.15"/>
    <row r="141" spans="2:7" ht="18" customHeight="1" x14ac:dyDescent="0.15"/>
    <row r="142" spans="2:7" ht="18" customHeight="1" x14ac:dyDescent="0.15"/>
    <row r="143" spans="2:7" ht="18" customHeight="1" x14ac:dyDescent="0.15"/>
    <row r="144" spans="2:7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</sheetData>
  <mergeCells count="13">
    <mergeCell ref="B90:C90"/>
    <mergeCell ref="D4:G4"/>
    <mergeCell ref="B2:I2"/>
    <mergeCell ref="B62:C62"/>
    <mergeCell ref="D61:E61"/>
    <mergeCell ref="B36:C36"/>
    <mergeCell ref="B54:C54"/>
    <mergeCell ref="C50:D50"/>
    <mergeCell ref="C53:D53"/>
    <mergeCell ref="C51:D51"/>
    <mergeCell ref="C52:D52"/>
    <mergeCell ref="B19:C19"/>
    <mergeCell ref="D7:F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Saeko</dc:creator>
  <cp:lastModifiedBy>swim49ers</cp:lastModifiedBy>
  <cp:lastPrinted>2020-06-02T04:15:13Z</cp:lastPrinted>
  <dcterms:created xsi:type="dcterms:W3CDTF">2019-08-14T05:32:40Z</dcterms:created>
  <dcterms:modified xsi:type="dcterms:W3CDTF">2020-07-25T07:20:31Z</dcterms:modified>
</cp:coreProperties>
</file>